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G DPGF Lot2" sheetId="1" r:id="rId1"/>
    <sheet name="DPGF Lot 2" sheetId="2" r:id="rId2"/>
  </sheets>
  <definedNames>
    <definedName name="_xlnm.Print_Titles" localSheetId="1">'DPGF Lot 2'!$1:$6</definedName>
    <definedName name="_xlnm.Print_Area" localSheetId="1">'DPGF Lot 2'!$A$1:$H$103</definedName>
    <definedName name="_xlnm.Print_Area" localSheetId="0">'PG DPGF Lot2'!$A$1:$D$43</definedName>
  </definedNames>
  <calcPr fullCalcOnLoad="1"/>
</workbook>
</file>

<file path=xl/sharedStrings.xml><?xml version="1.0" encoding="utf-8"?>
<sst xmlns="http://schemas.openxmlformats.org/spreadsheetml/2006/main" count="156" uniqueCount="107">
  <si>
    <t>TRAVAUX DIVERS</t>
  </si>
  <si>
    <t>Tri et enlèvement des gravois à la décharge publique</t>
  </si>
  <si>
    <t>Dossier des ouvrages exécutés / Mémoires / attachements figurés / Décomptes mensuels / Bilans</t>
  </si>
  <si>
    <t>Branchement téléphone / fax</t>
  </si>
  <si>
    <t>N°</t>
  </si>
  <si>
    <t>DESIGNATION</t>
  </si>
  <si>
    <t>MONTANT H.T.</t>
  </si>
  <si>
    <t>U</t>
  </si>
  <si>
    <t>PU</t>
  </si>
  <si>
    <t>ens</t>
  </si>
  <si>
    <t>- acheminement et pose</t>
  </si>
  <si>
    <t>m²</t>
  </si>
  <si>
    <t>ml</t>
  </si>
  <si>
    <t>- entretien et location mensuels</t>
  </si>
  <si>
    <t>- dépose, transport retour et remise en état des lieux</t>
  </si>
  <si>
    <t>Ens</t>
  </si>
  <si>
    <t>mois</t>
  </si>
  <si>
    <t>Mois</t>
  </si>
  <si>
    <t>Branchement eau</t>
  </si>
  <si>
    <t>- installation et branchement</t>
  </si>
  <si>
    <t>- location et consommation mensuelles</t>
  </si>
  <si>
    <t>- dépose et remise en état après coup</t>
  </si>
  <si>
    <t>Branchement électrique</t>
  </si>
  <si>
    <t>Sanitaires de chantier compris branchement et évacuation des EU et EV</t>
  </si>
  <si>
    <t>- acheminement, fourniture et pose</t>
  </si>
  <si>
    <t>Panneau de chantier</t>
  </si>
  <si>
    <t xml:space="preserve">Bungalows de chantier </t>
  </si>
  <si>
    <t>- PV pour portail piéton</t>
  </si>
  <si>
    <t>- PV pour portail accès chantier véhicules</t>
  </si>
  <si>
    <t>m3</t>
  </si>
  <si>
    <t>Pose ou repose de pierre de taille</t>
  </si>
  <si>
    <t>- en condition normale</t>
  </si>
  <si>
    <t xml:space="preserve">INSTALLATION DE CHANTIER </t>
  </si>
  <si>
    <t>SOUS-TOTAL INSTALLATION COMMUNE DE CHANTIER</t>
  </si>
  <si>
    <t>SOUS-TOTAL TRAVAUX DIVERS</t>
  </si>
  <si>
    <t>Pierre BORTOLUSSI</t>
  </si>
  <si>
    <t>15, rue François Mansart</t>
  </si>
  <si>
    <t>78730 FONTENAY-LE-FLEURY</t>
  </si>
  <si>
    <t>Constat d'huissier avant travaux</t>
  </si>
  <si>
    <t>Architecte en Chef des Monuments Historiques</t>
  </si>
  <si>
    <t xml:space="preserve">Etaiement </t>
  </si>
  <si>
    <t>T.V.A. 20,00 %</t>
  </si>
  <si>
    <t>AUBE / BAR-SUR-SEINE / Eglise Saint-Etienne</t>
  </si>
  <si>
    <t>AUBE</t>
  </si>
  <si>
    <t>BAR-SUR-SEINE</t>
  </si>
  <si>
    <t>EGLISE SAINT-ETIENNE</t>
  </si>
  <si>
    <t>E²MH - Eric MISSON</t>
  </si>
  <si>
    <t>Economiste de la construction</t>
  </si>
  <si>
    <t>19, rue Paul Gauguin</t>
  </si>
  <si>
    <t>77310 SAINT-FARGEAU PONTHIERRY</t>
  </si>
  <si>
    <t>Protection du mobilier existant ne pouvant pas être déplacé</t>
  </si>
  <si>
    <t>- ne pouvant pas être déposé par le dessus</t>
  </si>
  <si>
    <t>- PV pour pierre en incrustement contigu</t>
  </si>
  <si>
    <t>Dépose de la forme de pose ou du support</t>
  </si>
  <si>
    <t>Dépose de sols en conservation</t>
  </si>
  <si>
    <t>TRAVAUX D'ACCOMPAGNEMENT AUX CONSOLIDATIONS</t>
  </si>
  <si>
    <t>SOUS-TOTAL TRAVAUX DE CONSOLIDATION</t>
  </si>
  <si>
    <t>fft</t>
  </si>
  <si>
    <t>Dépose en conservation de pierre de taille pour recalage du linteau du bras sud</t>
  </si>
  <si>
    <t>Echafaudage léger permettant le recalage du linteau</t>
  </si>
  <si>
    <t>Retaille de la pierre</t>
  </si>
  <si>
    <t>SOUS-TOTAL TRAVAUX D'ACCOMPAGNEMENT AUX CONSOLIDATIONS</t>
  </si>
  <si>
    <t>Fourniture et façon de support à l'identique</t>
  </si>
  <si>
    <t>Fourniture de sol identique à l'existant en remplacement</t>
  </si>
  <si>
    <t xml:space="preserve">Pose des sols conservés et des sols neufs compris traitement de finition </t>
  </si>
  <si>
    <t>TRAVAUX DE MACONNERIE - PIERRE DE TAILLE</t>
  </si>
  <si>
    <t>TRAVAUX DE CONSOLIDATION</t>
  </si>
  <si>
    <t>SOUS TOTAL TRAVAUX D'ECHAFAUDAGES ET PROTECTIONS</t>
  </si>
  <si>
    <t>N°CCTP</t>
  </si>
  <si>
    <t>03.1</t>
  </si>
  <si>
    <t>03.1.1</t>
  </si>
  <si>
    <t>03.1.2</t>
  </si>
  <si>
    <t>Aménagement des abords</t>
  </si>
  <si>
    <t>03.1.3</t>
  </si>
  <si>
    <t>03.1.4</t>
  </si>
  <si>
    <t>03.1.5</t>
  </si>
  <si>
    <t>03.1.6</t>
  </si>
  <si>
    <t>03.1.7</t>
  </si>
  <si>
    <t>03.1.8</t>
  </si>
  <si>
    <t>03.1.9</t>
  </si>
  <si>
    <t>03.2</t>
  </si>
  <si>
    <t>03.2.2</t>
  </si>
  <si>
    <t>03.2.3</t>
  </si>
  <si>
    <t>03.2.4</t>
  </si>
  <si>
    <t>03.2.5</t>
  </si>
  <si>
    <t>03.3</t>
  </si>
  <si>
    <t>03.3.1</t>
  </si>
  <si>
    <t>ECHAFAUDAGES EXTERIEURS ET PROTECTIONS</t>
  </si>
  <si>
    <t>03.5</t>
  </si>
  <si>
    <t>Clôture de chantier en bac acier au droit de la base vie et de l'air de stockage</t>
  </si>
  <si>
    <t>03.2.1</t>
  </si>
  <si>
    <t>03.4</t>
  </si>
  <si>
    <t>03.4.1</t>
  </si>
  <si>
    <t>03.4.2</t>
  </si>
  <si>
    <t>03.4.3</t>
  </si>
  <si>
    <t>03.4.4</t>
  </si>
  <si>
    <t>03.5.1</t>
  </si>
  <si>
    <t>03.6</t>
  </si>
  <si>
    <t>03.6.1</t>
  </si>
  <si>
    <t>03.6.2</t>
  </si>
  <si>
    <t>MONTANT TOTAL H.T. - LOT N°02</t>
  </si>
  <si>
    <t>MONTANT TOTAL T.T.C. - LOT N°02</t>
  </si>
  <si>
    <t>DECOMPOSITION DU PRIX GLOBAL ET FORFAITAIRE</t>
  </si>
  <si>
    <t>Qtés entreprise</t>
  </si>
  <si>
    <t>Qtés Maîtrise d'œuvre</t>
  </si>
  <si>
    <t>LOT N°02 : MACONNERIE - PIERRE DE TAILLE</t>
  </si>
  <si>
    <t>Goujons pour consolidation du linteau après recalage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</si>
</sst>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0.0"/>
    <numFmt numFmtId="167" formatCode="#,##0.0"/>
    <numFmt numFmtId="168" formatCode="#,##0.00000"/>
    <numFmt numFmtId="169" formatCode="0.00000"/>
    <numFmt numFmtId="170" formatCode="0.0000"/>
    <numFmt numFmtId="171" formatCode="0.000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6">
    <font>
      <sz val="10"/>
      <name val="Arial"/>
      <family val="0"/>
    </font>
    <font>
      <sz val="10"/>
      <name val="Comic Sans MS"/>
      <family val="4"/>
    </font>
    <font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3"/>
      <name val="Cambria"/>
      <family val="1"/>
    </font>
    <font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mbria"/>
      <family val="1"/>
    </font>
    <font>
      <b/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4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wrapText="1"/>
    </xf>
    <xf numFmtId="164" fontId="3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4" fontId="3" fillId="0" borderId="15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/>
      <protection locked="0"/>
    </xf>
    <xf numFmtId="4" fontId="5" fillId="0" borderId="17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SheetLayoutView="100" zoomScalePageLayoutView="0" workbookViewId="0" topLeftCell="C7">
      <selection activeCell="H37" sqref="H37"/>
    </sheetView>
  </sheetViews>
  <sheetFormatPr defaultColWidth="11.421875" defaultRowHeight="12.75"/>
  <cols>
    <col min="1" max="1" width="2.7109375" style="2" customWidth="1"/>
    <col min="2" max="2" width="44.57421875" style="2" customWidth="1"/>
    <col min="3" max="3" width="44.57421875" style="8" customWidth="1"/>
    <col min="4" max="4" width="2.8515625" style="4" customWidth="1"/>
  </cols>
  <sheetData>
    <row r="1" spans="1:4" s="9" customFormat="1" ht="16.5">
      <c r="A1" s="3"/>
      <c r="B1" s="3"/>
      <c r="C1" s="12"/>
      <c r="D1" s="10"/>
    </row>
    <row r="2" spans="1:4" s="9" customFormat="1" ht="16.5">
      <c r="A2" s="3"/>
      <c r="B2" s="3"/>
      <c r="C2" s="12"/>
      <c r="D2" s="10"/>
    </row>
    <row r="3" spans="1:4" s="9" customFormat="1" ht="16.5">
      <c r="A3" s="3"/>
      <c r="B3" s="3"/>
      <c r="C3" s="12"/>
      <c r="D3" s="10"/>
    </row>
    <row r="4" spans="1:4" s="11" customFormat="1" ht="15.75">
      <c r="A4" s="53"/>
      <c r="B4" s="53"/>
      <c r="C4" s="53"/>
      <c r="D4" s="53"/>
    </row>
    <row r="5" spans="1:4" s="11" customFormat="1" ht="18.75">
      <c r="A5" s="3"/>
      <c r="B5" s="3"/>
      <c r="C5" s="14"/>
      <c r="D5" s="10"/>
    </row>
    <row r="6" spans="1:4" s="11" customFormat="1" ht="17.25" customHeight="1">
      <c r="A6" s="3"/>
      <c r="B6" s="54" t="s">
        <v>43</v>
      </c>
      <c r="C6" s="54"/>
      <c r="D6" s="10"/>
    </row>
    <row r="7" spans="1:4" s="11" customFormat="1" ht="17.25" customHeight="1">
      <c r="A7" s="3"/>
      <c r="B7" s="54" t="s">
        <v>44</v>
      </c>
      <c r="C7" s="54"/>
      <c r="D7" s="10"/>
    </row>
    <row r="8" spans="1:4" s="11" customFormat="1" ht="17.25" customHeight="1">
      <c r="A8" s="3"/>
      <c r="B8" s="54" t="s">
        <v>45</v>
      </c>
      <c r="C8" s="54"/>
      <c r="D8" s="10"/>
    </row>
    <row r="9" spans="1:4" s="11" customFormat="1" ht="18.75">
      <c r="A9" s="3"/>
      <c r="B9" s="3"/>
      <c r="C9" s="14"/>
      <c r="D9" s="10"/>
    </row>
    <row r="10" spans="1:4" s="11" customFormat="1" ht="18.75">
      <c r="A10" s="3"/>
      <c r="B10" s="3"/>
      <c r="C10" s="14"/>
      <c r="D10" s="10"/>
    </row>
    <row r="11" spans="1:4" s="11" customFormat="1" ht="18.75">
      <c r="A11" s="3"/>
      <c r="B11" s="3"/>
      <c r="C11" s="14"/>
      <c r="D11" s="10"/>
    </row>
    <row r="12" spans="1:4" s="11" customFormat="1" ht="17.25">
      <c r="A12" s="3"/>
      <c r="B12" s="3"/>
      <c r="D12" s="10"/>
    </row>
    <row r="13" spans="1:30" s="11" customFormat="1" ht="17.25">
      <c r="A13" s="3"/>
      <c r="B13" s="3"/>
      <c r="D13" s="10"/>
      <c r="AD13" s="11">
        <f>15-13.5</f>
        <v>1.5</v>
      </c>
    </row>
    <row r="14" spans="1:4" s="11" customFormat="1" ht="17.25">
      <c r="A14" s="3"/>
      <c r="B14" s="3"/>
      <c r="D14" s="10"/>
    </row>
    <row r="15" spans="1:4" s="11" customFormat="1" ht="17.25">
      <c r="A15" s="3"/>
      <c r="B15" s="3"/>
      <c r="D15" s="10"/>
    </row>
    <row r="16" spans="1:4" s="11" customFormat="1" ht="18.75">
      <c r="A16" s="3"/>
      <c r="B16" s="3"/>
      <c r="C16" s="14"/>
      <c r="D16" s="10"/>
    </row>
    <row r="17" spans="1:4" s="11" customFormat="1" ht="17.25">
      <c r="A17" s="3"/>
      <c r="B17" s="3"/>
      <c r="C17" s="13"/>
      <c r="D17" s="10"/>
    </row>
    <row r="18" spans="1:4" s="11" customFormat="1" ht="17.25">
      <c r="A18" s="3"/>
      <c r="B18" s="3"/>
      <c r="C18" s="13"/>
      <c r="D18" s="10"/>
    </row>
    <row r="19" spans="1:4" s="11" customFormat="1" ht="17.25">
      <c r="A19" s="3"/>
      <c r="B19" s="3"/>
      <c r="C19" s="12"/>
      <c r="D19" s="10"/>
    </row>
    <row r="20" spans="1:4" s="11" customFormat="1" ht="17.25">
      <c r="A20" s="3"/>
      <c r="B20" s="3"/>
      <c r="C20" s="12"/>
      <c r="D20" s="10"/>
    </row>
    <row r="21" spans="1:4" s="11" customFormat="1" ht="17.25">
      <c r="A21" s="3"/>
      <c r="B21" s="3"/>
      <c r="C21" s="12"/>
      <c r="D21" s="10"/>
    </row>
    <row r="22" spans="1:4" s="11" customFormat="1" ht="17.25">
      <c r="A22" s="3"/>
      <c r="B22" s="3"/>
      <c r="C22" s="12"/>
      <c r="D22" s="10"/>
    </row>
    <row r="23" spans="1:4" s="11" customFormat="1" ht="24" customHeight="1">
      <c r="A23" s="3"/>
      <c r="B23" s="55" t="s">
        <v>102</v>
      </c>
      <c r="C23" s="56"/>
      <c r="D23" s="10"/>
    </row>
    <row r="24" spans="1:4" s="11" customFormat="1" ht="17.25" customHeight="1">
      <c r="A24" s="3"/>
      <c r="B24" s="54" t="s">
        <v>105</v>
      </c>
      <c r="C24" s="54"/>
      <c r="D24" s="10"/>
    </row>
    <row r="25" spans="1:4" s="11" customFormat="1" ht="17.25">
      <c r="A25" s="3"/>
      <c r="B25" s="51"/>
      <c r="C25" s="51"/>
      <c r="D25" s="10"/>
    </row>
    <row r="26" spans="1:4" s="11" customFormat="1" ht="17.25">
      <c r="A26" s="3"/>
      <c r="B26" s="3"/>
      <c r="C26" s="12"/>
      <c r="D26" s="10"/>
    </row>
    <row r="27" spans="1:4" s="11" customFormat="1" ht="17.25">
      <c r="A27" s="3"/>
      <c r="B27" s="3"/>
      <c r="C27" s="12"/>
      <c r="D27" s="10"/>
    </row>
    <row r="28" spans="1:4" s="11" customFormat="1" ht="17.25">
      <c r="A28" s="3"/>
      <c r="B28" s="3"/>
      <c r="C28" s="12"/>
      <c r="D28" s="10"/>
    </row>
    <row r="29" spans="1:4" s="11" customFormat="1" ht="17.25">
      <c r="A29" s="3"/>
      <c r="B29" s="3"/>
      <c r="C29" s="12"/>
      <c r="D29" s="10"/>
    </row>
    <row r="30" spans="1:4" s="11" customFormat="1" ht="18.75">
      <c r="A30" s="3"/>
      <c r="B30" s="3"/>
      <c r="C30" s="16"/>
      <c r="D30" s="10"/>
    </row>
    <row r="31" spans="1:4" s="11" customFormat="1" ht="17.25">
      <c r="A31" s="3"/>
      <c r="B31" s="3"/>
      <c r="C31" s="12"/>
      <c r="D31" s="10"/>
    </row>
    <row r="32" spans="1:4" s="11" customFormat="1" ht="17.25">
      <c r="A32" s="3"/>
      <c r="B32" s="3"/>
      <c r="C32" s="12"/>
      <c r="D32" s="10"/>
    </row>
    <row r="33" spans="1:4" s="11" customFormat="1" ht="17.25">
      <c r="A33" s="3"/>
      <c r="B33" s="3"/>
      <c r="C33" s="12"/>
      <c r="D33" s="10"/>
    </row>
    <row r="34" spans="1:4" s="11" customFormat="1" ht="17.25">
      <c r="A34" s="3"/>
      <c r="B34" s="3"/>
      <c r="C34" s="12"/>
      <c r="D34" s="10"/>
    </row>
    <row r="35" spans="1:4" s="11" customFormat="1" ht="17.25">
      <c r="A35" s="3"/>
      <c r="B35" s="3"/>
      <c r="C35" s="12"/>
      <c r="D35" s="10"/>
    </row>
    <row r="36" spans="1:4" s="11" customFormat="1" ht="17.25">
      <c r="A36" s="3"/>
      <c r="B36" s="3"/>
      <c r="C36" s="13"/>
      <c r="D36" s="10"/>
    </row>
    <row r="37" spans="1:4" s="11" customFormat="1" ht="17.25">
      <c r="A37" s="3"/>
      <c r="B37" s="3"/>
      <c r="C37" s="13"/>
      <c r="D37" s="10"/>
    </row>
    <row r="38" spans="1:4" s="11" customFormat="1" ht="17.25">
      <c r="A38" s="3"/>
      <c r="B38" s="40" t="s">
        <v>35</v>
      </c>
      <c r="C38" s="40" t="s">
        <v>46</v>
      </c>
      <c r="D38" s="10"/>
    </row>
    <row r="39" spans="1:4" s="11" customFormat="1" ht="17.25">
      <c r="A39" s="3"/>
      <c r="B39" s="42" t="s">
        <v>39</v>
      </c>
      <c r="C39" s="42" t="s">
        <v>47</v>
      </c>
      <c r="D39" s="10"/>
    </row>
    <row r="40" spans="1:4" s="11" customFormat="1" ht="17.25">
      <c r="A40" s="3"/>
      <c r="B40" s="41" t="s">
        <v>36</v>
      </c>
      <c r="C40" s="41" t="s">
        <v>48</v>
      </c>
      <c r="D40" s="10"/>
    </row>
    <row r="41" spans="1:4" s="11" customFormat="1" ht="17.25">
      <c r="A41" s="3"/>
      <c r="B41" s="41" t="s">
        <v>37</v>
      </c>
      <c r="C41" s="41" t="s">
        <v>49</v>
      </c>
      <c r="D41" s="10"/>
    </row>
    <row r="42" spans="1:4" s="11" customFormat="1" ht="17.25">
      <c r="A42" s="3"/>
      <c r="B42" s="3"/>
      <c r="C42" s="12"/>
      <c r="D42" s="10"/>
    </row>
    <row r="43" spans="1:4" s="11" customFormat="1" ht="17.25">
      <c r="A43" s="3"/>
      <c r="B43" s="52"/>
      <c r="C43" s="52"/>
      <c r="D43" s="10"/>
    </row>
  </sheetData>
  <sheetProtection/>
  <mergeCells count="8">
    <mergeCell ref="B25:C25"/>
    <mergeCell ref="B43:C43"/>
    <mergeCell ref="A4:D4"/>
    <mergeCell ref="B6:C6"/>
    <mergeCell ref="B7:C7"/>
    <mergeCell ref="B8:C8"/>
    <mergeCell ref="B23:C23"/>
    <mergeCell ref="B24:C2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showZeros="0" view="pageBreakPreview" zoomScaleSheetLayoutView="100" zoomScalePageLayoutView="0" workbookViewId="0" topLeftCell="A73">
      <selection activeCell="H101" sqref="H101"/>
    </sheetView>
  </sheetViews>
  <sheetFormatPr defaultColWidth="11.421875" defaultRowHeight="12.75"/>
  <cols>
    <col min="1" max="1" width="10.00390625" style="25" customWidth="1"/>
    <col min="2" max="2" width="4.00390625" style="25" customWidth="1"/>
    <col min="3" max="3" width="55.7109375" style="21" customWidth="1"/>
    <col min="4" max="4" width="6.28125" style="32" customWidth="1"/>
    <col min="5" max="6" width="13.00390625" style="17" customWidth="1"/>
    <col min="7" max="8" width="16.28125" style="17" customWidth="1"/>
    <col min="9" max="9" width="9.57421875" style="0" customWidth="1"/>
    <col min="10" max="10" width="12.7109375" style="0" customWidth="1"/>
  </cols>
  <sheetData>
    <row r="1" spans="1:8" ht="20.25" customHeight="1">
      <c r="A1" s="57" t="s">
        <v>102</v>
      </c>
      <c r="B1" s="57"/>
      <c r="C1" s="57"/>
      <c r="D1" s="57"/>
      <c r="E1" s="57"/>
      <c r="F1" s="57"/>
      <c r="G1" s="57"/>
      <c r="H1" s="57"/>
    </row>
    <row r="2" spans="1:8" ht="16.5" customHeight="1">
      <c r="A2" s="58" t="s">
        <v>105</v>
      </c>
      <c r="B2" s="58"/>
      <c r="C2" s="58"/>
      <c r="D2" s="58"/>
      <c r="E2" s="58"/>
      <c r="F2" s="58"/>
      <c r="G2" s="58"/>
      <c r="H2" s="58"/>
    </row>
    <row r="4" spans="1:2" ht="15.75">
      <c r="A4" s="2" t="s">
        <v>42</v>
      </c>
      <c r="B4" s="2"/>
    </row>
    <row r="5" spans="1:8" s="6" customFormat="1" ht="47.25">
      <c r="A5" s="7" t="s">
        <v>68</v>
      </c>
      <c r="B5" s="7" t="s">
        <v>4</v>
      </c>
      <c r="C5" s="22" t="s">
        <v>5</v>
      </c>
      <c r="D5" s="30" t="s">
        <v>7</v>
      </c>
      <c r="E5" s="47" t="s">
        <v>104</v>
      </c>
      <c r="F5" s="47" t="s">
        <v>103</v>
      </c>
      <c r="G5" s="5" t="s">
        <v>8</v>
      </c>
      <c r="H5" s="5" t="s">
        <v>6</v>
      </c>
    </row>
    <row r="6" spans="1:8" s="1" customFormat="1" ht="6.75" customHeight="1">
      <c r="A6" s="23"/>
      <c r="B6" s="23"/>
      <c r="C6" s="24"/>
      <c r="D6" s="31"/>
      <c r="E6" s="18"/>
      <c r="F6" s="18"/>
      <c r="G6" s="18"/>
      <c r="H6" s="18"/>
    </row>
    <row r="7" spans="1:8" s="15" customFormat="1" ht="16.5">
      <c r="A7" s="23" t="s">
        <v>69</v>
      </c>
      <c r="B7" s="23">
        <v>0</v>
      </c>
      <c r="C7" s="26" t="s">
        <v>32</v>
      </c>
      <c r="D7" s="43">
        <v>0</v>
      </c>
      <c r="E7" s="27">
        <v>0</v>
      </c>
      <c r="F7" s="27"/>
      <c r="G7" s="18"/>
      <c r="H7" s="19"/>
    </row>
    <row r="8" spans="1:8" s="15" customFormat="1" ht="16.5">
      <c r="A8" s="23"/>
      <c r="B8" s="23">
        <v>0</v>
      </c>
      <c r="C8" s="24">
        <v>0</v>
      </c>
      <c r="D8" s="43">
        <v>0</v>
      </c>
      <c r="E8" s="27">
        <v>0</v>
      </c>
      <c r="F8" s="59"/>
      <c r="G8" s="60"/>
      <c r="H8" s="61"/>
    </row>
    <row r="9" spans="1:10" s="1" customFormat="1" ht="16.5">
      <c r="A9" s="23" t="s">
        <v>70</v>
      </c>
      <c r="B9" s="23">
        <v>1</v>
      </c>
      <c r="C9" s="24" t="s">
        <v>38</v>
      </c>
      <c r="D9" s="43" t="s">
        <v>57</v>
      </c>
      <c r="E9" s="27">
        <v>1</v>
      </c>
      <c r="F9" s="59"/>
      <c r="G9" s="60"/>
      <c r="H9" s="61">
        <f>G9*F9</f>
        <v>0</v>
      </c>
      <c r="J9" s="37">
        <v>0</v>
      </c>
    </row>
    <row r="10" spans="1:10" s="1" customFormat="1" ht="16.5">
      <c r="A10" s="23"/>
      <c r="B10" s="23">
        <v>0</v>
      </c>
      <c r="C10" s="24">
        <v>0</v>
      </c>
      <c r="D10" s="43">
        <v>0</v>
      </c>
      <c r="E10" s="27">
        <v>0</v>
      </c>
      <c r="F10" s="59"/>
      <c r="G10" s="60"/>
      <c r="H10" s="61">
        <f aca="true" t="shared" si="0" ref="H10:H48">G10*F10</f>
        <v>0</v>
      </c>
      <c r="J10" s="37">
        <v>0</v>
      </c>
    </row>
    <row r="11" spans="1:10" s="1" customFormat="1" ht="16.5">
      <c r="A11" s="23" t="s">
        <v>71</v>
      </c>
      <c r="B11" s="23">
        <v>2</v>
      </c>
      <c r="C11" s="24" t="s">
        <v>72</v>
      </c>
      <c r="D11" s="43" t="s">
        <v>57</v>
      </c>
      <c r="E11" s="27">
        <v>1</v>
      </c>
      <c r="F11" s="59"/>
      <c r="G11" s="60"/>
      <c r="H11" s="61">
        <f t="shared" si="0"/>
        <v>0</v>
      </c>
      <c r="J11" s="37">
        <v>0</v>
      </c>
    </row>
    <row r="12" spans="1:10" s="1" customFormat="1" ht="16.5">
      <c r="A12" s="23"/>
      <c r="B12" s="23">
        <v>0</v>
      </c>
      <c r="C12" s="24">
        <v>0</v>
      </c>
      <c r="D12" s="43">
        <v>0</v>
      </c>
      <c r="E12" s="27">
        <v>0</v>
      </c>
      <c r="F12" s="59"/>
      <c r="G12" s="60"/>
      <c r="H12" s="61">
        <f t="shared" si="0"/>
        <v>0</v>
      </c>
      <c r="J12" s="37">
        <v>0</v>
      </c>
    </row>
    <row r="13" spans="1:10" s="1" customFormat="1" ht="16.5">
      <c r="A13" s="23" t="s">
        <v>73</v>
      </c>
      <c r="B13" s="23">
        <v>0</v>
      </c>
      <c r="C13" s="24" t="s">
        <v>18</v>
      </c>
      <c r="D13" s="43">
        <v>0</v>
      </c>
      <c r="E13" s="27">
        <v>0</v>
      </c>
      <c r="F13" s="59"/>
      <c r="G13" s="60"/>
      <c r="H13" s="61">
        <f t="shared" si="0"/>
        <v>0</v>
      </c>
      <c r="J13" s="37">
        <v>0</v>
      </c>
    </row>
    <row r="14" spans="1:10" s="15" customFormat="1" ht="16.5">
      <c r="A14" s="23"/>
      <c r="B14" s="23">
        <v>3</v>
      </c>
      <c r="C14" s="24" t="s">
        <v>19</v>
      </c>
      <c r="D14" s="43" t="s">
        <v>57</v>
      </c>
      <c r="E14" s="27">
        <v>1</v>
      </c>
      <c r="F14" s="59"/>
      <c r="G14" s="60"/>
      <c r="H14" s="61">
        <f t="shared" si="0"/>
        <v>0</v>
      </c>
      <c r="J14" s="37">
        <v>0</v>
      </c>
    </row>
    <row r="15" spans="1:10" s="15" customFormat="1" ht="16.5">
      <c r="A15" s="23"/>
      <c r="B15" s="23">
        <v>4</v>
      </c>
      <c r="C15" s="24" t="s">
        <v>20</v>
      </c>
      <c r="D15" s="43" t="s">
        <v>16</v>
      </c>
      <c r="E15" s="18">
        <v>5</v>
      </c>
      <c r="F15" s="60"/>
      <c r="G15" s="60"/>
      <c r="H15" s="61">
        <f t="shared" si="0"/>
        <v>0</v>
      </c>
      <c r="J15" s="37">
        <v>0</v>
      </c>
    </row>
    <row r="16" spans="1:10" s="15" customFormat="1" ht="16.5">
      <c r="A16" s="23"/>
      <c r="B16" s="23">
        <v>5</v>
      </c>
      <c r="C16" s="24" t="s">
        <v>21</v>
      </c>
      <c r="D16" s="43" t="s">
        <v>15</v>
      </c>
      <c r="E16" s="46">
        <v>1</v>
      </c>
      <c r="F16" s="62"/>
      <c r="G16" s="60"/>
      <c r="H16" s="61">
        <f t="shared" si="0"/>
        <v>0</v>
      </c>
      <c r="J16" s="37">
        <v>0</v>
      </c>
    </row>
    <row r="17" spans="1:10" s="1" customFormat="1" ht="16.5">
      <c r="A17" s="23"/>
      <c r="B17" s="23">
        <v>0</v>
      </c>
      <c r="C17" s="24">
        <v>0</v>
      </c>
      <c r="D17" s="43">
        <v>0</v>
      </c>
      <c r="E17" s="27">
        <v>0</v>
      </c>
      <c r="F17" s="59"/>
      <c r="G17" s="60"/>
      <c r="H17" s="61">
        <f t="shared" si="0"/>
        <v>0</v>
      </c>
      <c r="J17" s="37">
        <v>0</v>
      </c>
    </row>
    <row r="18" spans="1:10" s="33" customFormat="1" ht="16.5">
      <c r="A18" s="23" t="s">
        <v>74</v>
      </c>
      <c r="B18" s="23">
        <v>0</v>
      </c>
      <c r="C18" s="24" t="s">
        <v>22</v>
      </c>
      <c r="D18" s="43">
        <v>0</v>
      </c>
      <c r="E18" s="27">
        <v>0</v>
      </c>
      <c r="F18" s="59"/>
      <c r="G18" s="60"/>
      <c r="H18" s="61">
        <f t="shared" si="0"/>
        <v>0</v>
      </c>
      <c r="J18" s="39">
        <v>0</v>
      </c>
    </row>
    <row r="19" spans="1:10" s="15" customFormat="1" ht="16.5">
      <c r="A19" s="23"/>
      <c r="B19" s="23">
        <v>6</v>
      </c>
      <c r="C19" s="24" t="s">
        <v>19</v>
      </c>
      <c r="D19" s="43" t="s">
        <v>57</v>
      </c>
      <c r="E19" s="27">
        <v>1</v>
      </c>
      <c r="F19" s="59"/>
      <c r="G19" s="60"/>
      <c r="H19" s="61">
        <f t="shared" si="0"/>
        <v>0</v>
      </c>
      <c r="J19" s="37">
        <v>0</v>
      </c>
    </row>
    <row r="20" spans="1:10" s="15" customFormat="1" ht="16.5">
      <c r="A20" s="23"/>
      <c r="B20" s="23">
        <v>7</v>
      </c>
      <c r="C20" s="24" t="s">
        <v>20</v>
      </c>
      <c r="D20" s="43" t="s">
        <v>16</v>
      </c>
      <c r="E20" s="18">
        <v>5</v>
      </c>
      <c r="F20" s="60"/>
      <c r="G20" s="60"/>
      <c r="H20" s="61">
        <f t="shared" si="0"/>
        <v>0</v>
      </c>
      <c r="J20" s="37">
        <v>0</v>
      </c>
    </row>
    <row r="21" spans="1:10" s="15" customFormat="1" ht="16.5">
      <c r="A21" s="23"/>
      <c r="B21" s="23">
        <v>8</v>
      </c>
      <c r="C21" s="24" t="s">
        <v>21</v>
      </c>
      <c r="D21" s="43" t="s">
        <v>57</v>
      </c>
      <c r="E21" s="27">
        <v>1</v>
      </c>
      <c r="F21" s="59"/>
      <c r="G21" s="60"/>
      <c r="H21" s="61">
        <f t="shared" si="0"/>
        <v>0</v>
      </c>
      <c r="J21" s="37">
        <v>0</v>
      </c>
    </row>
    <row r="22" spans="1:10" s="15" customFormat="1" ht="16.5">
      <c r="A22" s="23"/>
      <c r="B22" s="23">
        <v>0</v>
      </c>
      <c r="C22" s="24">
        <v>0</v>
      </c>
      <c r="D22" s="43">
        <v>0</v>
      </c>
      <c r="E22" s="27">
        <v>0</v>
      </c>
      <c r="F22" s="59"/>
      <c r="G22" s="60"/>
      <c r="H22" s="61">
        <f t="shared" si="0"/>
        <v>0</v>
      </c>
      <c r="J22" s="37">
        <v>0</v>
      </c>
    </row>
    <row r="23" spans="1:10" s="15" customFormat="1" ht="16.5">
      <c r="A23" s="23" t="s">
        <v>75</v>
      </c>
      <c r="B23" s="23">
        <v>0</v>
      </c>
      <c r="C23" s="24" t="s">
        <v>3</v>
      </c>
      <c r="D23" s="43">
        <v>0</v>
      </c>
      <c r="E23" s="27">
        <v>0</v>
      </c>
      <c r="F23" s="59"/>
      <c r="G23" s="60"/>
      <c r="H23" s="61">
        <f t="shared" si="0"/>
        <v>0</v>
      </c>
      <c r="J23" s="37">
        <v>0</v>
      </c>
    </row>
    <row r="24" spans="1:10" s="15" customFormat="1" ht="16.5">
      <c r="A24" s="23"/>
      <c r="B24" s="23">
        <v>9</v>
      </c>
      <c r="C24" s="24" t="s">
        <v>19</v>
      </c>
      <c r="D24" s="43" t="s">
        <v>57</v>
      </c>
      <c r="E24" s="27">
        <v>1</v>
      </c>
      <c r="F24" s="59"/>
      <c r="G24" s="60"/>
      <c r="H24" s="61">
        <f t="shared" si="0"/>
        <v>0</v>
      </c>
      <c r="J24" s="37">
        <v>0</v>
      </c>
    </row>
    <row r="25" spans="1:10" s="15" customFormat="1" ht="16.5">
      <c r="A25" s="23"/>
      <c r="B25" s="23">
        <v>10</v>
      </c>
      <c r="C25" s="24" t="s">
        <v>20</v>
      </c>
      <c r="D25" s="43" t="s">
        <v>16</v>
      </c>
      <c r="E25" s="18">
        <v>5</v>
      </c>
      <c r="F25" s="60"/>
      <c r="G25" s="60"/>
      <c r="H25" s="61">
        <f t="shared" si="0"/>
        <v>0</v>
      </c>
      <c r="J25" s="37">
        <v>0</v>
      </c>
    </row>
    <row r="26" spans="1:10" s="15" customFormat="1" ht="16.5">
      <c r="A26" s="23"/>
      <c r="B26" s="23">
        <v>11</v>
      </c>
      <c r="C26" s="24" t="s">
        <v>21</v>
      </c>
      <c r="D26" s="43" t="s">
        <v>57</v>
      </c>
      <c r="E26" s="27">
        <v>1</v>
      </c>
      <c r="F26" s="59"/>
      <c r="G26" s="60"/>
      <c r="H26" s="61">
        <f t="shared" si="0"/>
        <v>0</v>
      </c>
      <c r="J26" s="37">
        <v>0</v>
      </c>
    </row>
    <row r="27" spans="1:10" s="15" customFormat="1" ht="16.5">
      <c r="A27" s="23"/>
      <c r="B27" s="23">
        <v>0</v>
      </c>
      <c r="C27" s="24">
        <v>0</v>
      </c>
      <c r="D27" s="43">
        <v>0</v>
      </c>
      <c r="E27" s="27">
        <v>0</v>
      </c>
      <c r="F27" s="59"/>
      <c r="G27" s="60"/>
      <c r="H27" s="61">
        <f t="shared" si="0"/>
        <v>0</v>
      </c>
      <c r="J27" s="37">
        <v>0</v>
      </c>
    </row>
    <row r="28" spans="1:10" s="33" customFormat="1" ht="32.25">
      <c r="A28" s="23" t="s">
        <v>76</v>
      </c>
      <c r="B28" s="23">
        <v>0</v>
      </c>
      <c r="C28" s="24" t="s">
        <v>89</v>
      </c>
      <c r="D28" s="43">
        <v>0</v>
      </c>
      <c r="E28" s="27">
        <v>0</v>
      </c>
      <c r="F28" s="59"/>
      <c r="G28" s="60"/>
      <c r="H28" s="61">
        <f t="shared" si="0"/>
        <v>0</v>
      </c>
      <c r="J28" s="37">
        <v>0</v>
      </c>
    </row>
    <row r="29" spans="1:10" s="15" customFormat="1" ht="16.5">
      <c r="A29" s="23"/>
      <c r="B29" s="23">
        <v>12</v>
      </c>
      <c r="C29" s="24" t="s">
        <v>10</v>
      </c>
      <c r="D29" s="43" t="s">
        <v>12</v>
      </c>
      <c r="E29" s="18">
        <v>60</v>
      </c>
      <c r="F29" s="60"/>
      <c r="G29" s="60"/>
      <c r="H29" s="61">
        <f t="shared" si="0"/>
        <v>0</v>
      </c>
      <c r="J29" s="37">
        <v>0</v>
      </c>
    </row>
    <row r="30" spans="1:10" s="15" customFormat="1" ht="16.5">
      <c r="A30" s="23"/>
      <c r="B30" s="23">
        <v>13</v>
      </c>
      <c r="C30" s="24" t="s">
        <v>13</v>
      </c>
      <c r="D30" s="43" t="s">
        <v>12</v>
      </c>
      <c r="E30" s="18">
        <v>300</v>
      </c>
      <c r="F30" s="60"/>
      <c r="G30" s="60"/>
      <c r="H30" s="61">
        <f t="shared" si="0"/>
        <v>0</v>
      </c>
      <c r="J30" s="37">
        <v>0</v>
      </c>
    </row>
    <row r="31" spans="1:10" s="15" customFormat="1" ht="16.5">
      <c r="A31" s="23"/>
      <c r="B31" s="23">
        <v>14</v>
      </c>
      <c r="C31" s="24" t="s">
        <v>21</v>
      </c>
      <c r="D31" s="43" t="s">
        <v>12</v>
      </c>
      <c r="E31" s="18">
        <v>60</v>
      </c>
      <c r="F31" s="60"/>
      <c r="G31" s="60"/>
      <c r="H31" s="61">
        <f t="shared" si="0"/>
        <v>0</v>
      </c>
      <c r="J31" s="37">
        <v>0</v>
      </c>
    </row>
    <row r="32" spans="1:10" s="15" customFormat="1" ht="16.5">
      <c r="A32" s="23"/>
      <c r="B32" s="23">
        <v>15</v>
      </c>
      <c r="C32" s="24" t="s">
        <v>27</v>
      </c>
      <c r="D32" s="43" t="s">
        <v>7</v>
      </c>
      <c r="E32" s="27">
        <v>1</v>
      </c>
      <c r="F32" s="59"/>
      <c r="G32" s="60"/>
      <c r="H32" s="61">
        <f t="shared" si="0"/>
        <v>0</v>
      </c>
      <c r="J32" s="37">
        <v>0</v>
      </c>
    </row>
    <row r="33" spans="1:10" s="15" customFormat="1" ht="16.5">
      <c r="A33" s="23"/>
      <c r="B33" s="23">
        <v>16</v>
      </c>
      <c r="C33" s="24" t="s">
        <v>28</v>
      </c>
      <c r="D33" s="43" t="s">
        <v>7</v>
      </c>
      <c r="E33" s="27">
        <v>1</v>
      </c>
      <c r="F33" s="59"/>
      <c r="G33" s="60"/>
      <c r="H33" s="61">
        <f t="shared" si="0"/>
        <v>0</v>
      </c>
      <c r="J33" s="37">
        <v>0</v>
      </c>
    </row>
    <row r="34" spans="1:10" s="15" customFormat="1" ht="16.5">
      <c r="A34" s="23"/>
      <c r="B34" s="23">
        <v>0</v>
      </c>
      <c r="C34" s="24">
        <v>0</v>
      </c>
      <c r="D34" s="43">
        <v>0</v>
      </c>
      <c r="E34" s="27">
        <v>0</v>
      </c>
      <c r="F34" s="59"/>
      <c r="G34" s="60"/>
      <c r="H34" s="61">
        <f t="shared" si="0"/>
        <v>0</v>
      </c>
      <c r="J34" s="37">
        <v>0</v>
      </c>
    </row>
    <row r="35" spans="1:10" s="15" customFormat="1" ht="16.5">
      <c r="A35" s="23" t="s">
        <v>77</v>
      </c>
      <c r="B35" s="23">
        <v>0</v>
      </c>
      <c r="C35" s="24" t="s">
        <v>26</v>
      </c>
      <c r="D35" s="43">
        <v>0</v>
      </c>
      <c r="E35" s="27">
        <v>0</v>
      </c>
      <c r="F35" s="59"/>
      <c r="G35" s="60"/>
      <c r="H35" s="61">
        <f t="shared" si="0"/>
        <v>0</v>
      </c>
      <c r="J35" s="37">
        <v>0</v>
      </c>
    </row>
    <row r="36" spans="1:10" s="15" customFormat="1" ht="16.5">
      <c r="A36" s="23"/>
      <c r="B36" s="23">
        <v>17</v>
      </c>
      <c r="C36" s="24" t="s">
        <v>10</v>
      </c>
      <c r="D36" s="43" t="s">
        <v>57</v>
      </c>
      <c r="E36" s="27">
        <v>1</v>
      </c>
      <c r="F36" s="59"/>
      <c r="G36" s="60"/>
      <c r="H36" s="61">
        <f t="shared" si="0"/>
        <v>0</v>
      </c>
      <c r="J36" s="37">
        <v>0</v>
      </c>
    </row>
    <row r="37" spans="1:10" s="1" customFormat="1" ht="16.5">
      <c r="A37" s="23"/>
      <c r="B37" s="23">
        <v>18</v>
      </c>
      <c r="C37" s="24" t="s">
        <v>13</v>
      </c>
      <c r="D37" s="43" t="s">
        <v>17</v>
      </c>
      <c r="E37" s="18">
        <v>5</v>
      </c>
      <c r="F37" s="60"/>
      <c r="G37" s="60"/>
      <c r="H37" s="61">
        <f t="shared" si="0"/>
        <v>0</v>
      </c>
      <c r="J37" s="37">
        <v>0</v>
      </c>
    </row>
    <row r="38" spans="1:10" s="1" customFormat="1" ht="16.5">
      <c r="A38" s="23"/>
      <c r="B38" s="23">
        <v>19</v>
      </c>
      <c r="C38" s="24" t="s">
        <v>14</v>
      </c>
      <c r="D38" s="43" t="s">
        <v>57</v>
      </c>
      <c r="E38" s="27">
        <v>1</v>
      </c>
      <c r="F38" s="59"/>
      <c r="G38" s="60"/>
      <c r="H38" s="61">
        <f t="shared" si="0"/>
        <v>0</v>
      </c>
      <c r="J38" s="37">
        <v>0</v>
      </c>
    </row>
    <row r="39" spans="1:10" s="1" customFormat="1" ht="16.5">
      <c r="A39" s="23"/>
      <c r="B39" s="23">
        <v>0</v>
      </c>
      <c r="C39" s="24">
        <v>0</v>
      </c>
      <c r="D39" s="43">
        <v>0</v>
      </c>
      <c r="E39" s="18">
        <v>0</v>
      </c>
      <c r="F39" s="60"/>
      <c r="G39" s="60"/>
      <c r="H39" s="61">
        <f t="shared" si="0"/>
        <v>0</v>
      </c>
      <c r="J39" s="37">
        <v>0</v>
      </c>
    </row>
    <row r="40" spans="1:10" s="1" customFormat="1" ht="32.25">
      <c r="A40" s="23" t="s">
        <v>78</v>
      </c>
      <c r="B40" s="23">
        <v>0</v>
      </c>
      <c r="C40" s="24" t="s">
        <v>23</v>
      </c>
      <c r="D40" s="43">
        <v>0</v>
      </c>
      <c r="E40" s="18">
        <v>0</v>
      </c>
      <c r="F40" s="60"/>
      <c r="G40" s="60"/>
      <c r="H40" s="61">
        <f t="shared" si="0"/>
        <v>0</v>
      </c>
      <c r="J40" s="37">
        <v>0</v>
      </c>
    </row>
    <row r="41" spans="1:10" s="1" customFormat="1" ht="16.5">
      <c r="A41" s="23"/>
      <c r="B41" s="23">
        <v>20</v>
      </c>
      <c r="C41" s="24" t="s">
        <v>10</v>
      </c>
      <c r="D41" s="43" t="s">
        <v>7</v>
      </c>
      <c r="E41" s="27">
        <v>1</v>
      </c>
      <c r="F41" s="59"/>
      <c r="G41" s="60"/>
      <c r="H41" s="61">
        <f t="shared" si="0"/>
        <v>0</v>
      </c>
      <c r="J41" s="37">
        <v>0</v>
      </c>
    </row>
    <row r="42" spans="1:10" s="1" customFormat="1" ht="16.5">
      <c r="A42" s="23"/>
      <c r="B42" s="23">
        <v>21</v>
      </c>
      <c r="C42" s="24" t="s">
        <v>13</v>
      </c>
      <c r="D42" s="43" t="s">
        <v>17</v>
      </c>
      <c r="E42" s="18">
        <v>5</v>
      </c>
      <c r="F42" s="60"/>
      <c r="G42" s="60"/>
      <c r="H42" s="61">
        <f t="shared" si="0"/>
        <v>0</v>
      </c>
      <c r="J42" s="37">
        <v>0</v>
      </c>
    </row>
    <row r="43" spans="1:10" s="1" customFormat="1" ht="16.5">
      <c r="A43" s="23"/>
      <c r="B43" s="23">
        <v>22</v>
      </c>
      <c r="C43" s="24" t="s">
        <v>14</v>
      </c>
      <c r="D43" s="43" t="s">
        <v>7</v>
      </c>
      <c r="E43" s="27">
        <v>1</v>
      </c>
      <c r="F43" s="59"/>
      <c r="G43" s="60"/>
      <c r="H43" s="61">
        <f t="shared" si="0"/>
        <v>0</v>
      </c>
      <c r="J43" s="37">
        <v>0</v>
      </c>
    </row>
    <row r="44" spans="1:10" s="1" customFormat="1" ht="16.5">
      <c r="A44" s="23"/>
      <c r="B44" s="23">
        <v>0</v>
      </c>
      <c r="C44" s="24">
        <v>0</v>
      </c>
      <c r="D44" s="43">
        <v>0</v>
      </c>
      <c r="E44" s="27">
        <v>0</v>
      </c>
      <c r="F44" s="59"/>
      <c r="G44" s="60"/>
      <c r="H44" s="61">
        <f t="shared" si="0"/>
        <v>0</v>
      </c>
      <c r="J44" s="37">
        <v>0</v>
      </c>
    </row>
    <row r="45" spans="1:10" s="11" customFormat="1" ht="16.5">
      <c r="A45" s="23" t="s">
        <v>79</v>
      </c>
      <c r="B45" s="23">
        <v>0</v>
      </c>
      <c r="C45" s="24" t="s">
        <v>25</v>
      </c>
      <c r="D45" s="43">
        <v>0</v>
      </c>
      <c r="E45" s="27">
        <v>0</v>
      </c>
      <c r="F45" s="59"/>
      <c r="G45" s="60"/>
      <c r="H45" s="61">
        <f t="shared" si="0"/>
        <v>0</v>
      </c>
      <c r="J45" s="39">
        <v>0</v>
      </c>
    </row>
    <row r="46" spans="1:10" s="15" customFormat="1" ht="16.5">
      <c r="A46" s="23"/>
      <c r="B46" s="23">
        <v>23</v>
      </c>
      <c r="C46" s="24" t="s">
        <v>24</v>
      </c>
      <c r="D46" s="43" t="s">
        <v>15</v>
      </c>
      <c r="E46" s="27">
        <v>1</v>
      </c>
      <c r="F46" s="59"/>
      <c r="G46" s="60"/>
      <c r="H46" s="61">
        <f t="shared" si="0"/>
        <v>0</v>
      </c>
      <c r="J46" s="37">
        <v>0</v>
      </c>
    </row>
    <row r="47" spans="1:10" s="15" customFormat="1" ht="16.5">
      <c r="A47" s="23"/>
      <c r="B47" s="23">
        <v>24</v>
      </c>
      <c r="C47" s="24" t="s">
        <v>13</v>
      </c>
      <c r="D47" s="43" t="s">
        <v>17</v>
      </c>
      <c r="E47" s="18">
        <v>5</v>
      </c>
      <c r="F47" s="60"/>
      <c r="G47" s="60"/>
      <c r="H47" s="61">
        <f t="shared" si="0"/>
        <v>0</v>
      </c>
      <c r="J47" s="37">
        <v>0</v>
      </c>
    </row>
    <row r="48" spans="1:10" s="15" customFormat="1" ht="16.5">
      <c r="A48" s="23"/>
      <c r="B48" s="23">
        <v>25</v>
      </c>
      <c r="C48" s="24" t="s">
        <v>14</v>
      </c>
      <c r="D48" s="43" t="s">
        <v>15</v>
      </c>
      <c r="E48" s="27">
        <v>1</v>
      </c>
      <c r="F48" s="59"/>
      <c r="G48" s="60"/>
      <c r="H48" s="61">
        <f t="shared" si="0"/>
        <v>0</v>
      </c>
      <c r="J48" s="37">
        <v>0</v>
      </c>
    </row>
    <row r="49" spans="1:10" s="15" customFormat="1" ht="16.5">
      <c r="A49" s="23"/>
      <c r="B49" s="23">
        <v>0</v>
      </c>
      <c r="C49" s="24"/>
      <c r="D49" s="43">
        <v>0</v>
      </c>
      <c r="E49" s="27">
        <v>0</v>
      </c>
      <c r="F49" s="59"/>
      <c r="G49" s="60"/>
      <c r="H49" s="63"/>
      <c r="J49" s="37">
        <v>0</v>
      </c>
    </row>
    <row r="50" spans="1:10" s="15" customFormat="1" ht="32.25">
      <c r="A50" s="23"/>
      <c r="B50" s="23">
        <v>0</v>
      </c>
      <c r="C50" s="28" t="s">
        <v>33</v>
      </c>
      <c r="D50" s="43"/>
      <c r="E50" s="27"/>
      <c r="F50" s="59"/>
      <c r="G50" s="60"/>
      <c r="H50" s="64">
        <f>SUM(H9:H49)</f>
        <v>0</v>
      </c>
      <c r="J50" s="37"/>
    </row>
    <row r="51" spans="1:10" s="33" customFormat="1" ht="16.5">
      <c r="A51" s="23"/>
      <c r="B51" s="23">
        <v>0</v>
      </c>
      <c r="C51" s="24"/>
      <c r="D51" s="43"/>
      <c r="E51" s="27"/>
      <c r="F51" s="59"/>
      <c r="G51" s="60"/>
      <c r="H51" s="61"/>
      <c r="J51" s="37">
        <v>0</v>
      </c>
    </row>
    <row r="52" spans="1:10" s="15" customFormat="1" ht="32.25">
      <c r="A52" s="23" t="s">
        <v>80</v>
      </c>
      <c r="B52" s="23">
        <v>0</v>
      </c>
      <c r="C52" s="26" t="s">
        <v>55</v>
      </c>
      <c r="D52" s="43">
        <v>0</v>
      </c>
      <c r="E52" s="27">
        <v>0</v>
      </c>
      <c r="F52" s="59"/>
      <c r="G52" s="60"/>
      <c r="H52" s="61"/>
      <c r="J52" s="37"/>
    </row>
    <row r="53" spans="1:10" s="15" customFormat="1" ht="16.5">
      <c r="A53" s="23"/>
      <c r="B53" s="23">
        <v>0</v>
      </c>
      <c r="C53" s="24">
        <v>0</v>
      </c>
      <c r="D53" s="43">
        <v>0</v>
      </c>
      <c r="E53" s="27">
        <v>0</v>
      </c>
      <c r="F53" s="59"/>
      <c r="G53" s="60"/>
      <c r="H53" s="61"/>
      <c r="J53" s="37"/>
    </row>
    <row r="54" spans="1:10" s="15" customFormat="1" ht="32.25">
      <c r="A54" s="23" t="s">
        <v>90</v>
      </c>
      <c r="B54" s="23">
        <v>26</v>
      </c>
      <c r="C54" s="24" t="s">
        <v>50</v>
      </c>
      <c r="D54" s="43" t="s">
        <v>11</v>
      </c>
      <c r="E54" s="18">
        <v>76</v>
      </c>
      <c r="F54" s="59"/>
      <c r="G54" s="60"/>
      <c r="H54" s="61">
        <f>G54*F54</f>
        <v>0</v>
      </c>
      <c r="J54" s="37"/>
    </row>
    <row r="55" spans="1:10" s="15" customFormat="1" ht="16.5">
      <c r="A55" s="23"/>
      <c r="B55" s="23">
        <v>0</v>
      </c>
      <c r="C55" s="24">
        <v>0</v>
      </c>
      <c r="D55" s="43">
        <v>0</v>
      </c>
      <c r="E55" s="18">
        <v>0</v>
      </c>
      <c r="F55" s="59"/>
      <c r="G55" s="60"/>
      <c r="H55" s="61">
        <f aca="true" t="shared" si="1" ref="H55:H64">G55*F55</f>
        <v>0</v>
      </c>
      <c r="J55" s="37"/>
    </row>
    <row r="56" spans="1:10" s="15" customFormat="1" ht="16.5">
      <c r="A56" s="23" t="s">
        <v>81</v>
      </c>
      <c r="B56" s="23">
        <v>27</v>
      </c>
      <c r="C56" s="24" t="s">
        <v>54</v>
      </c>
      <c r="D56" s="43" t="s">
        <v>11</v>
      </c>
      <c r="E56" s="18">
        <v>298</v>
      </c>
      <c r="F56" s="60"/>
      <c r="G56" s="60"/>
      <c r="H56" s="61">
        <f t="shared" si="1"/>
        <v>0</v>
      </c>
      <c r="J56" s="37">
        <v>0</v>
      </c>
    </row>
    <row r="57" spans="1:10" s="15" customFormat="1" ht="16.5">
      <c r="A57" s="34"/>
      <c r="B57" s="34">
        <v>0</v>
      </c>
      <c r="C57" s="48">
        <v>0</v>
      </c>
      <c r="D57" s="49">
        <v>0</v>
      </c>
      <c r="E57" s="50">
        <v>0</v>
      </c>
      <c r="F57" s="65"/>
      <c r="G57" s="66"/>
      <c r="H57" s="61">
        <f t="shared" si="1"/>
        <v>0</v>
      </c>
      <c r="J57" s="37">
        <v>0</v>
      </c>
    </row>
    <row r="58" spans="1:10" s="15" customFormat="1" ht="16.5">
      <c r="A58" s="23" t="s">
        <v>81</v>
      </c>
      <c r="B58" s="23">
        <v>28</v>
      </c>
      <c r="C58" s="24" t="s">
        <v>53</v>
      </c>
      <c r="D58" s="43" t="s">
        <v>11</v>
      </c>
      <c r="E58" s="18">
        <v>298</v>
      </c>
      <c r="F58" s="60"/>
      <c r="G58" s="60"/>
      <c r="H58" s="61">
        <f t="shared" si="1"/>
        <v>0</v>
      </c>
      <c r="J58" s="37">
        <v>0</v>
      </c>
    </row>
    <row r="59" spans="1:10" s="15" customFormat="1" ht="16.5">
      <c r="A59" s="23"/>
      <c r="B59" s="23">
        <v>0</v>
      </c>
      <c r="C59" s="24">
        <v>0</v>
      </c>
      <c r="D59" s="43">
        <v>0</v>
      </c>
      <c r="E59" s="18">
        <v>0</v>
      </c>
      <c r="F59" s="60"/>
      <c r="G59" s="60"/>
      <c r="H59" s="61">
        <f t="shared" si="1"/>
        <v>0</v>
      </c>
      <c r="J59" s="37">
        <v>0</v>
      </c>
    </row>
    <row r="60" spans="1:10" s="33" customFormat="1" ht="16.5">
      <c r="A60" s="23" t="s">
        <v>82</v>
      </c>
      <c r="B60" s="23">
        <v>29</v>
      </c>
      <c r="C60" s="24" t="s">
        <v>62</v>
      </c>
      <c r="D60" s="43" t="s">
        <v>11</v>
      </c>
      <c r="E60" s="18">
        <v>298</v>
      </c>
      <c r="F60" s="60"/>
      <c r="G60" s="60"/>
      <c r="H60" s="61">
        <f t="shared" si="1"/>
        <v>0</v>
      </c>
      <c r="J60" s="39">
        <v>0</v>
      </c>
    </row>
    <row r="61" spans="1:10" s="15" customFormat="1" ht="16.5">
      <c r="A61" s="23"/>
      <c r="B61" s="23">
        <v>0</v>
      </c>
      <c r="C61" s="24">
        <v>0</v>
      </c>
      <c r="D61" s="43">
        <v>0</v>
      </c>
      <c r="E61" s="18">
        <v>0</v>
      </c>
      <c r="F61" s="60"/>
      <c r="G61" s="60"/>
      <c r="H61" s="61">
        <f t="shared" si="1"/>
        <v>0</v>
      </c>
      <c r="J61" s="37">
        <v>0</v>
      </c>
    </row>
    <row r="62" spans="1:10" s="15" customFormat="1" ht="32.25">
      <c r="A62" s="23" t="s">
        <v>83</v>
      </c>
      <c r="B62" s="23">
        <v>30</v>
      </c>
      <c r="C62" s="24" t="s">
        <v>63</v>
      </c>
      <c r="D62" s="43" t="s">
        <v>11</v>
      </c>
      <c r="E62" s="18">
        <v>54</v>
      </c>
      <c r="F62" s="60"/>
      <c r="G62" s="60"/>
      <c r="H62" s="61">
        <f t="shared" si="1"/>
        <v>0</v>
      </c>
      <c r="J62" s="37">
        <v>0</v>
      </c>
    </row>
    <row r="63" spans="1:10" s="15" customFormat="1" ht="16.5">
      <c r="A63" s="23"/>
      <c r="B63" s="23">
        <v>0</v>
      </c>
      <c r="C63" s="24">
        <v>0</v>
      </c>
      <c r="D63" s="43">
        <v>0</v>
      </c>
      <c r="E63" s="18">
        <v>0</v>
      </c>
      <c r="F63" s="60"/>
      <c r="G63" s="60"/>
      <c r="H63" s="61">
        <f t="shared" si="1"/>
        <v>0</v>
      </c>
      <c r="J63" s="37">
        <v>0</v>
      </c>
    </row>
    <row r="64" spans="1:10" s="33" customFormat="1" ht="32.25">
      <c r="A64" s="23" t="s">
        <v>84</v>
      </c>
      <c r="B64" s="23">
        <v>31</v>
      </c>
      <c r="C64" s="24" t="s">
        <v>64</v>
      </c>
      <c r="D64" s="43" t="s">
        <v>11</v>
      </c>
      <c r="E64" s="18">
        <v>298</v>
      </c>
      <c r="F64" s="60"/>
      <c r="G64" s="60"/>
      <c r="H64" s="61">
        <f t="shared" si="1"/>
        <v>0</v>
      </c>
      <c r="J64" s="39">
        <v>0</v>
      </c>
    </row>
    <row r="65" spans="1:10" s="15" customFormat="1" ht="16.5">
      <c r="A65" s="23"/>
      <c r="B65" s="23">
        <v>0</v>
      </c>
      <c r="C65" s="24"/>
      <c r="D65" s="43"/>
      <c r="E65" s="27"/>
      <c r="F65" s="59"/>
      <c r="G65" s="60"/>
      <c r="H65" s="63"/>
      <c r="J65" s="37"/>
    </row>
    <row r="66" spans="1:10" s="15" customFormat="1" ht="32.25">
      <c r="A66" s="23"/>
      <c r="B66" s="23">
        <v>0</v>
      </c>
      <c r="C66" s="26" t="s">
        <v>61</v>
      </c>
      <c r="D66" s="43"/>
      <c r="E66" s="27"/>
      <c r="F66" s="59"/>
      <c r="G66" s="60"/>
      <c r="H66" s="64">
        <f>SUM(H54:H65)</f>
        <v>0</v>
      </c>
      <c r="J66" s="37"/>
    </row>
    <row r="67" spans="1:10" s="15" customFormat="1" ht="16.5">
      <c r="A67" s="23"/>
      <c r="B67" s="23">
        <v>0</v>
      </c>
      <c r="C67" s="24">
        <v>0</v>
      </c>
      <c r="D67" s="43">
        <v>0</v>
      </c>
      <c r="E67" s="27">
        <v>0</v>
      </c>
      <c r="F67" s="59"/>
      <c r="G67" s="60"/>
      <c r="H67" s="61"/>
      <c r="J67" s="37"/>
    </row>
    <row r="68" spans="1:10" s="15" customFormat="1" ht="16.5">
      <c r="A68" s="23" t="s">
        <v>85</v>
      </c>
      <c r="B68" s="23">
        <v>0</v>
      </c>
      <c r="C68" s="26" t="s">
        <v>87</v>
      </c>
      <c r="D68" s="43">
        <v>0</v>
      </c>
      <c r="E68" s="27">
        <v>0</v>
      </c>
      <c r="F68" s="59"/>
      <c r="G68" s="60"/>
      <c r="H68" s="61"/>
      <c r="J68" s="37">
        <v>0</v>
      </c>
    </row>
    <row r="69" spans="1:10" s="15" customFormat="1" ht="16.5">
      <c r="A69" s="23"/>
      <c r="B69" s="23">
        <v>0</v>
      </c>
      <c r="C69" s="24">
        <v>0</v>
      </c>
      <c r="D69" s="43">
        <v>0</v>
      </c>
      <c r="E69" s="27">
        <v>0</v>
      </c>
      <c r="F69" s="59"/>
      <c r="G69" s="60"/>
      <c r="H69" s="61"/>
      <c r="J69" s="37">
        <v>0</v>
      </c>
    </row>
    <row r="70" spans="1:10" s="15" customFormat="1" ht="16.5">
      <c r="A70" s="23" t="s">
        <v>86</v>
      </c>
      <c r="B70" s="23">
        <v>32</v>
      </c>
      <c r="C70" s="24" t="s">
        <v>59</v>
      </c>
      <c r="D70" s="43" t="s">
        <v>57</v>
      </c>
      <c r="E70" s="27">
        <v>1</v>
      </c>
      <c r="F70" s="59"/>
      <c r="G70" s="60"/>
      <c r="H70" s="61">
        <f>G70*F70</f>
        <v>0</v>
      </c>
      <c r="J70" s="37">
        <v>0</v>
      </c>
    </row>
    <row r="71" spans="1:10" s="15" customFormat="1" ht="16.5">
      <c r="A71" s="23"/>
      <c r="B71" s="23">
        <v>0</v>
      </c>
      <c r="C71" s="24">
        <v>0</v>
      </c>
      <c r="D71" s="43">
        <v>0</v>
      </c>
      <c r="E71" s="27">
        <v>0</v>
      </c>
      <c r="F71" s="59"/>
      <c r="G71" s="60"/>
      <c r="H71" s="61">
        <f aca="true" t="shared" si="2" ref="H71:H83">G71*F71</f>
        <v>0</v>
      </c>
      <c r="J71" s="37"/>
    </row>
    <row r="72" spans="1:10" s="15" customFormat="1" ht="16.5">
      <c r="A72" s="23" t="s">
        <v>91</v>
      </c>
      <c r="B72" s="23">
        <v>0</v>
      </c>
      <c r="C72" s="26" t="s">
        <v>65</v>
      </c>
      <c r="D72" s="43"/>
      <c r="E72" s="27"/>
      <c r="F72" s="59"/>
      <c r="G72" s="60"/>
      <c r="H72" s="61">
        <f t="shared" si="2"/>
        <v>0</v>
      </c>
      <c r="J72" s="37"/>
    </row>
    <row r="73" spans="1:10" s="15" customFormat="1" ht="16.5">
      <c r="A73" s="23"/>
      <c r="B73" s="23">
        <v>0</v>
      </c>
      <c r="C73" s="24">
        <v>0</v>
      </c>
      <c r="D73" s="43"/>
      <c r="E73" s="27"/>
      <c r="F73" s="59"/>
      <c r="G73" s="60"/>
      <c r="H73" s="61">
        <f t="shared" si="2"/>
        <v>0</v>
      </c>
      <c r="J73" s="37"/>
    </row>
    <row r="74" spans="1:10" s="15" customFormat="1" ht="32.25">
      <c r="A74" s="23" t="s">
        <v>92</v>
      </c>
      <c r="B74" s="23">
        <v>0</v>
      </c>
      <c r="C74" s="24" t="s">
        <v>58</v>
      </c>
      <c r="D74" s="43">
        <v>0</v>
      </c>
      <c r="E74" s="27">
        <v>0</v>
      </c>
      <c r="F74" s="59"/>
      <c r="G74" s="60"/>
      <c r="H74" s="61">
        <f t="shared" si="2"/>
        <v>0</v>
      </c>
      <c r="I74" s="33"/>
      <c r="J74" s="37">
        <v>0</v>
      </c>
    </row>
    <row r="75" spans="1:10" s="15" customFormat="1" ht="16.5">
      <c r="A75" s="23"/>
      <c r="B75" s="23">
        <v>33</v>
      </c>
      <c r="C75" s="24" t="s">
        <v>51</v>
      </c>
      <c r="D75" s="43" t="s">
        <v>29</v>
      </c>
      <c r="E75" s="29">
        <v>0.3</v>
      </c>
      <c r="F75" s="67"/>
      <c r="G75" s="60"/>
      <c r="H75" s="61">
        <f t="shared" si="2"/>
        <v>0</v>
      </c>
      <c r="I75" s="33"/>
      <c r="J75" s="37">
        <v>0</v>
      </c>
    </row>
    <row r="76" spans="1:10" s="15" customFormat="1" ht="16.5">
      <c r="A76" s="23"/>
      <c r="B76" s="23">
        <v>0</v>
      </c>
      <c r="C76" s="24">
        <v>0</v>
      </c>
      <c r="D76" s="43">
        <v>0</v>
      </c>
      <c r="E76" s="27">
        <v>0</v>
      </c>
      <c r="F76" s="59"/>
      <c r="G76" s="60"/>
      <c r="H76" s="61">
        <f t="shared" si="2"/>
        <v>0</v>
      </c>
      <c r="J76" s="37">
        <v>0</v>
      </c>
    </row>
    <row r="77" spans="1:10" s="15" customFormat="1" ht="16.5">
      <c r="A77" s="23" t="s">
        <v>93</v>
      </c>
      <c r="B77" s="23">
        <v>34</v>
      </c>
      <c r="C77" s="24" t="s">
        <v>40</v>
      </c>
      <c r="D77" s="43" t="s">
        <v>9</v>
      </c>
      <c r="E77" s="27">
        <v>1</v>
      </c>
      <c r="F77" s="59"/>
      <c r="G77" s="60"/>
      <c r="H77" s="61">
        <f t="shared" si="2"/>
        <v>0</v>
      </c>
      <c r="I77" s="33"/>
      <c r="J77" s="37">
        <v>0</v>
      </c>
    </row>
    <row r="78" spans="1:10" s="15" customFormat="1" ht="16.5">
      <c r="A78" s="23"/>
      <c r="B78" s="23">
        <v>0</v>
      </c>
      <c r="C78" s="24">
        <v>0</v>
      </c>
      <c r="D78" s="43">
        <v>0</v>
      </c>
      <c r="E78" s="27">
        <v>0</v>
      </c>
      <c r="F78" s="59"/>
      <c r="G78" s="60"/>
      <c r="H78" s="61">
        <f t="shared" si="2"/>
        <v>0</v>
      </c>
      <c r="J78" s="37">
        <v>0</v>
      </c>
    </row>
    <row r="79" spans="1:10" s="33" customFormat="1" ht="16.5">
      <c r="A79" s="23" t="s">
        <v>94</v>
      </c>
      <c r="B79" s="23">
        <v>35</v>
      </c>
      <c r="C79" s="24" t="s">
        <v>60</v>
      </c>
      <c r="D79" s="43" t="s">
        <v>29</v>
      </c>
      <c r="E79" s="29">
        <v>0.3</v>
      </c>
      <c r="F79" s="67"/>
      <c r="G79" s="60"/>
      <c r="H79" s="61">
        <f t="shared" si="2"/>
        <v>0</v>
      </c>
      <c r="J79" s="39">
        <v>0</v>
      </c>
    </row>
    <row r="80" spans="1:10" s="15" customFormat="1" ht="16.5">
      <c r="A80" s="23"/>
      <c r="B80" s="23">
        <v>0</v>
      </c>
      <c r="C80" s="24">
        <v>0</v>
      </c>
      <c r="D80" s="43">
        <v>0</v>
      </c>
      <c r="E80" s="18">
        <v>0</v>
      </c>
      <c r="F80" s="60"/>
      <c r="G80" s="60"/>
      <c r="H80" s="61">
        <f t="shared" si="2"/>
        <v>0</v>
      </c>
      <c r="J80" s="37">
        <v>0</v>
      </c>
    </row>
    <row r="81" spans="1:10" s="15" customFormat="1" ht="16.5">
      <c r="A81" s="23" t="s">
        <v>95</v>
      </c>
      <c r="B81" s="23">
        <v>0</v>
      </c>
      <c r="C81" s="24" t="s">
        <v>30</v>
      </c>
      <c r="D81" s="43">
        <v>0</v>
      </c>
      <c r="E81" s="18">
        <v>0</v>
      </c>
      <c r="F81" s="60"/>
      <c r="G81" s="60"/>
      <c r="H81" s="61">
        <f t="shared" si="2"/>
        <v>0</v>
      </c>
      <c r="J81" s="37">
        <v>0</v>
      </c>
    </row>
    <row r="82" spans="1:10" s="15" customFormat="1" ht="16.5">
      <c r="A82" s="23"/>
      <c r="B82" s="23">
        <v>36</v>
      </c>
      <c r="C82" s="24" t="s">
        <v>31</v>
      </c>
      <c r="D82" s="43" t="s">
        <v>29</v>
      </c>
      <c r="E82" s="29">
        <v>0.3</v>
      </c>
      <c r="F82" s="67"/>
      <c r="G82" s="60"/>
      <c r="H82" s="61">
        <f t="shared" si="2"/>
        <v>0</v>
      </c>
      <c r="J82" s="37">
        <v>0</v>
      </c>
    </row>
    <row r="83" spans="1:10" s="15" customFormat="1" ht="16.5">
      <c r="A83" s="23"/>
      <c r="B83" s="23">
        <v>37</v>
      </c>
      <c r="C83" s="24" t="s">
        <v>52</v>
      </c>
      <c r="D83" s="43" t="s">
        <v>29</v>
      </c>
      <c r="E83" s="29">
        <v>0.3</v>
      </c>
      <c r="F83" s="67"/>
      <c r="G83" s="60"/>
      <c r="H83" s="61">
        <f t="shared" si="2"/>
        <v>0</v>
      </c>
      <c r="J83" s="37">
        <v>0</v>
      </c>
    </row>
    <row r="84" spans="1:10" s="15" customFormat="1" ht="16.5">
      <c r="A84" s="23"/>
      <c r="B84" s="23">
        <v>0</v>
      </c>
      <c r="C84" s="24">
        <v>0</v>
      </c>
      <c r="D84" s="43">
        <v>0</v>
      </c>
      <c r="E84" s="27">
        <v>0</v>
      </c>
      <c r="F84" s="59"/>
      <c r="G84" s="60"/>
      <c r="H84" s="63"/>
      <c r="J84" s="37">
        <v>0</v>
      </c>
    </row>
    <row r="85" spans="1:10" s="15" customFormat="1" ht="32.25">
      <c r="A85" s="23"/>
      <c r="B85" s="23">
        <v>0</v>
      </c>
      <c r="C85" s="26" t="s">
        <v>67</v>
      </c>
      <c r="D85" s="44"/>
      <c r="E85" s="45"/>
      <c r="F85" s="68"/>
      <c r="G85" s="69"/>
      <c r="H85" s="64">
        <f>SUM(H70:H84)</f>
        <v>0</v>
      </c>
      <c r="J85" s="37"/>
    </row>
    <row r="86" spans="1:10" s="15" customFormat="1" ht="16.5">
      <c r="A86" s="23"/>
      <c r="B86" s="23">
        <v>0</v>
      </c>
      <c r="C86" s="24"/>
      <c r="D86" s="43"/>
      <c r="E86" s="27"/>
      <c r="F86" s="59"/>
      <c r="G86" s="60"/>
      <c r="H86" s="61"/>
      <c r="J86" s="37"/>
    </row>
    <row r="87" spans="1:10" s="15" customFormat="1" ht="16.5">
      <c r="A87" s="23" t="s">
        <v>88</v>
      </c>
      <c r="B87" s="23">
        <v>0</v>
      </c>
      <c r="C87" s="26" t="s">
        <v>66</v>
      </c>
      <c r="D87" s="43"/>
      <c r="E87" s="27"/>
      <c r="F87" s="59"/>
      <c r="G87" s="60"/>
      <c r="H87" s="61"/>
      <c r="J87" s="37"/>
    </row>
    <row r="88" spans="1:10" s="15" customFormat="1" ht="16.5">
      <c r="A88" s="23"/>
      <c r="B88" s="23">
        <v>0</v>
      </c>
      <c r="C88" s="24">
        <v>0</v>
      </c>
      <c r="D88" s="43"/>
      <c r="E88" s="27"/>
      <c r="F88" s="59"/>
      <c r="G88" s="60"/>
      <c r="H88" s="61"/>
      <c r="J88" s="37"/>
    </row>
    <row r="89" spans="1:10" s="15" customFormat="1" ht="16.5">
      <c r="A89" s="23" t="s">
        <v>96</v>
      </c>
      <c r="B89" s="23">
        <v>38</v>
      </c>
      <c r="C89" s="24" t="s">
        <v>106</v>
      </c>
      <c r="D89" s="43" t="s">
        <v>57</v>
      </c>
      <c r="E89" s="27">
        <v>1</v>
      </c>
      <c r="F89" s="59"/>
      <c r="G89" s="60"/>
      <c r="H89" s="61">
        <f>G89*F89</f>
        <v>0</v>
      </c>
      <c r="J89" s="37">
        <v>0</v>
      </c>
    </row>
    <row r="90" spans="1:10" s="15" customFormat="1" ht="16.5">
      <c r="A90" s="23"/>
      <c r="B90" s="23">
        <v>0</v>
      </c>
      <c r="C90" s="24">
        <v>0</v>
      </c>
      <c r="D90" s="43">
        <v>0</v>
      </c>
      <c r="E90" s="27">
        <v>0</v>
      </c>
      <c r="F90" s="59"/>
      <c r="G90" s="60"/>
      <c r="H90" s="61"/>
      <c r="J90" s="37"/>
    </row>
    <row r="91" spans="1:10" s="15" customFormat="1" ht="16.5">
      <c r="A91" s="23"/>
      <c r="B91" s="23">
        <v>0</v>
      </c>
      <c r="C91" s="26" t="s">
        <v>56</v>
      </c>
      <c r="D91" s="43">
        <v>0</v>
      </c>
      <c r="E91" s="27">
        <v>0</v>
      </c>
      <c r="F91" s="59"/>
      <c r="G91" s="69"/>
      <c r="H91" s="70">
        <f>SUM(H89:H90)</f>
        <v>0</v>
      </c>
      <c r="J91" s="37"/>
    </row>
    <row r="92" spans="1:10" s="15" customFormat="1" ht="16.5">
      <c r="A92" s="23"/>
      <c r="B92" s="23">
        <v>0</v>
      </c>
      <c r="C92" s="24"/>
      <c r="D92" s="43">
        <v>0</v>
      </c>
      <c r="E92" s="27">
        <v>0</v>
      </c>
      <c r="F92" s="59"/>
      <c r="G92" s="60"/>
      <c r="H92" s="61"/>
      <c r="J92" s="37"/>
    </row>
    <row r="93" spans="1:10" s="15" customFormat="1" ht="16.5">
      <c r="A93" s="23" t="s">
        <v>97</v>
      </c>
      <c r="B93" s="23">
        <v>0</v>
      </c>
      <c r="C93" s="26" t="s">
        <v>0</v>
      </c>
      <c r="D93" s="43"/>
      <c r="E93" s="27"/>
      <c r="F93" s="59"/>
      <c r="G93" s="60"/>
      <c r="H93" s="61"/>
      <c r="J93" s="37"/>
    </row>
    <row r="94" spans="1:10" s="15" customFormat="1" ht="16.5">
      <c r="A94" s="23"/>
      <c r="B94" s="23">
        <v>0</v>
      </c>
      <c r="C94" s="26">
        <v>0</v>
      </c>
      <c r="D94" s="43">
        <v>0</v>
      </c>
      <c r="E94" s="27">
        <v>0</v>
      </c>
      <c r="F94" s="59"/>
      <c r="G94" s="60"/>
      <c r="H94" s="61"/>
      <c r="J94" s="39">
        <v>0</v>
      </c>
    </row>
    <row r="95" spans="1:10" s="15" customFormat="1" ht="16.5">
      <c r="A95" s="23" t="s">
        <v>98</v>
      </c>
      <c r="B95" s="23">
        <v>39</v>
      </c>
      <c r="C95" s="24" t="s">
        <v>1</v>
      </c>
      <c r="D95" s="43" t="s">
        <v>29</v>
      </c>
      <c r="E95" s="29">
        <v>64</v>
      </c>
      <c r="F95" s="67"/>
      <c r="G95" s="60"/>
      <c r="H95" s="61">
        <f>G95*F95</f>
        <v>0</v>
      </c>
      <c r="J95" s="39">
        <v>0</v>
      </c>
    </row>
    <row r="96" spans="1:10" s="15" customFormat="1" ht="16.5">
      <c r="A96" s="23"/>
      <c r="B96" s="23">
        <v>0</v>
      </c>
      <c r="C96" s="24"/>
      <c r="D96" s="43">
        <v>0</v>
      </c>
      <c r="E96" s="27">
        <v>0</v>
      </c>
      <c r="F96" s="59"/>
      <c r="G96" s="60"/>
      <c r="H96" s="61">
        <f>G96*F96</f>
        <v>0</v>
      </c>
      <c r="J96" s="39">
        <v>0</v>
      </c>
    </row>
    <row r="97" spans="1:10" s="33" customFormat="1" ht="32.25">
      <c r="A97" s="23" t="s">
        <v>99</v>
      </c>
      <c r="B97" s="23">
        <v>40</v>
      </c>
      <c r="C97" s="24" t="s">
        <v>2</v>
      </c>
      <c r="D97" s="43" t="s">
        <v>15</v>
      </c>
      <c r="E97" s="27">
        <v>1</v>
      </c>
      <c r="F97" s="59"/>
      <c r="G97" s="60"/>
      <c r="H97" s="61">
        <f>G97*F97</f>
        <v>0</v>
      </c>
      <c r="J97" s="39">
        <v>0</v>
      </c>
    </row>
    <row r="98" spans="1:10" s="15" customFormat="1" ht="16.5">
      <c r="A98" s="23"/>
      <c r="B98" s="23">
        <v>0</v>
      </c>
      <c r="C98" s="24"/>
      <c r="D98" s="43">
        <v>0</v>
      </c>
      <c r="E98" s="27">
        <v>0</v>
      </c>
      <c r="F98" s="59"/>
      <c r="G98" s="60"/>
      <c r="H98" s="63"/>
      <c r="J98" s="37">
        <v>0</v>
      </c>
    </row>
    <row r="99" spans="1:10" s="15" customFormat="1" ht="16.5">
      <c r="A99" s="23"/>
      <c r="B99" s="23">
        <v>0</v>
      </c>
      <c r="C99" s="28" t="s">
        <v>34</v>
      </c>
      <c r="D99" s="43"/>
      <c r="E99" s="27"/>
      <c r="F99" s="59"/>
      <c r="G99" s="60"/>
      <c r="H99" s="64">
        <f>SUM(H95:H98)</f>
        <v>0</v>
      </c>
      <c r="J99" s="37"/>
    </row>
    <row r="100" spans="1:10" s="11" customFormat="1" ht="17.25" thickBot="1">
      <c r="A100" s="23"/>
      <c r="B100" s="23">
        <v>0</v>
      </c>
      <c r="C100" s="24"/>
      <c r="D100" s="31"/>
      <c r="E100" s="18"/>
      <c r="F100" s="60"/>
      <c r="G100" s="60"/>
      <c r="H100" s="61"/>
      <c r="J100" s="39"/>
    </row>
    <row r="101" spans="1:10" ht="28.5" customHeight="1" thickTop="1">
      <c r="A101" s="23"/>
      <c r="B101" s="23"/>
      <c r="C101" s="26" t="s">
        <v>100</v>
      </c>
      <c r="D101" s="31"/>
      <c r="E101" s="18"/>
      <c r="F101" s="60"/>
      <c r="G101" s="60"/>
      <c r="H101" s="71">
        <f>H99+H91+H85+H66+H50</f>
        <v>0</v>
      </c>
      <c r="J101" s="38">
        <v>0</v>
      </c>
    </row>
    <row r="102" spans="1:8" ht="28.5" customHeight="1">
      <c r="A102" s="23"/>
      <c r="B102" s="23"/>
      <c r="C102" s="26" t="s">
        <v>41</v>
      </c>
      <c r="D102" s="31"/>
      <c r="E102" s="18"/>
      <c r="F102" s="60"/>
      <c r="G102" s="60"/>
      <c r="H102" s="66">
        <f>H101*20/100</f>
        <v>0</v>
      </c>
    </row>
    <row r="103" spans="1:8" ht="28.5" customHeight="1">
      <c r="A103" s="34"/>
      <c r="B103" s="34"/>
      <c r="C103" s="35" t="s">
        <v>101</v>
      </c>
      <c r="D103" s="36"/>
      <c r="E103" s="20"/>
      <c r="F103" s="66"/>
      <c r="G103" s="66"/>
      <c r="H103" s="72">
        <f>H101+H102</f>
        <v>0</v>
      </c>
    </row>
  </sheetData>
  <sheetProtection password="85AD" sheet="1" selectLockedCells="1"/>
  <mergeCells count="2">
    <mergeCell ref="A1:H1"/>
    <mergeCell ref="A2:H2"/>
  </mergeCells>
  <printOptions horizontalCentered="1"/>
  <pageMargins left="0.29527559055118113" right="0.29527559055118113" top="0.3937007874015748" bottom="0.5905511811023623" header="0.5118110236220472" footer="0.5118110236220472"/>
  <pageSetup horizontalDpi="600" verticalDpi="600" orientation="portrait" paperSize="9" scale="74" r:id="rId1"/>
  <headerFooter alignWithMargins="0">
    <oddFooter>&amp;RPage &amp;P sur &amp;N</oddFooter>
  </headerFooter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CACHERM</dc:creator>
  <cp:keywords/>
  <dc:description/>
  <cp:lastModifiedBy>Nathalie Bortolussi</cp:lastModifiedBy>
  <cp:lastPrinted>2016-10-28T01:10:11Z</cp:lastPrinted>
  <dcterms:created xsi:type="dcterms:W3CDTF">2010-02-16T18:23:47Z</dcterms:created>
  <dcterms:modified xsi:type="dcterms:W3CDTF">2016-10-28T07:38:15Z</dcterms:modified>
  <cp:category/>
  <cp:version/>
  <cp:contentType/>
  <cp:contentStatus/>
</cp:coreProperties>
</file>